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IN\Data\Programs\UNL - Unlimited Leads\spreadsheet\"/>
    </mc:Choice>
  </mc:AlternateContent>
  <xr:revisionPtr revIDLastSave="0" documentId="8_{FD3880E9-39D7-48D7-9AE3-0EDB0BDDE27E}" xr6:coauthVersionLast="31" xr6:coauthVersionMax="31" xr10:uidLastSave="{00000000-0000-0000-0000-000000000000}"/>
  <bookViews>
    <workbookView xWindow="-38400" yWindow="1905" windowWidth="38400" windowHeight="19920" xr2:uid="{DB9AA21E-36DD-8240-98CF-77BFF09DF538}"/>
  </bookViews>
  <sheets>
    <sheet name="12 Month Lead Plan" sheetId="1" r:id="rId1"/>
    <sheet name="12 Month Lead Results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2" l="1"/>
  <c r="S17" i="2"/>
  <c r="S18" i="2"/>
  <c r="S19" i="2"/>
  <c r="S20" i="2"/>
  <c r="S21" i="2"/>
  <c r="S22" i="2"/>
  <c r="S23" i="2"/>
  <c r="S24" i="2"/>
  <c r="S25" i="2"/>
  <c r="Q16" i="2"/>
  <c r="Q17" i="2"/>
  <c r="Q18" i="2"/>
  <c r="Q19" i="2"/>
  <c r="Q20" i="2"/>
  <c r="Q21" i="2"/>
  <c r="Q22" i="2"/>
  <c r="Q23" i="2"/>
  <c r="P16" i="2"/>
  <c r="P17" i="2"/>
  <c r="P18" i="2"/>
  <c r="P19" i="2"/>
  <c r="P20" i="2"/>
  <c r="P21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P16" i="1"/>
  <c r="P17" i="1"/>
  <c r="P18" i="1"/>
  <c r="P19" i="1"/>
  <c r="P20" i="1"/>
  <c r="P21" i="1"/>
  <c r="P22" i="1"/>
  <c r="P23" i="1"/>
  <c r="P24" i="1"/>
  <c r="S26" i="2" l="1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P22" i="2"/>
  <c r="P23" i="2"/>
  <c r="P24" i="2"/>
  <c r="Q24" i="2" s="1"/>
  <c r="P25" i="2"/>
  <c r="Q25" i="2" s="1"/>
  <c r="P26" i="2"/>
  <c r="Q26" i="2" s="1"/>
  <c r="P27" i="2"/>
  <c r="Q27" i="2" s="1"/>
  <c r="P28" i="2"/>
  <c r="Q28" i="2" s="1"/>
  <c r="P29" i="2"/>
  <c r="Q29" i="2" s="1"/>
  <c r="P30" i="2"/>
  <c r="Q30" i="2" s="1"/>
  <c r="P31" i="2"/>
  <c r="Q31" i="2" s="1"/>
  <c r="P32" i="2"/>
  <c r="Q32" i="2" s="1"/>
  <c r="B8" i="2"/>
  <c r="B9" i="2"/>
  <c r="B10" i="2"/>
  <c r="B11" i="2"/>
  <c r="B12" i="2"/>
  <c r="B13" i="2"/>
  <c r="B14" i="2"/>
  <c r="B15" i="2"/>
  <c r="P25" i="1"/>
  <c r="P26" i="1"/>
  <c r="P27" i="1"/>
  <c r="P28" i="1"/>
  <c r="B7" i="2" l="1"/>
  <c r="B6" i="2"/>
  <c r="Q9" i="1"/>
  <c r="P7" i="1"/>
  <c r="Q7" i="1" s="1"/>
  <c r="P8" i="1"/>
  <c r="Q8" i="1" s="1"/>
  <c r="P9" i="1"/>
  <c r="P10" i="1"/>
  <c r="Q10" i="1" s="1"/>
  <c r="P11" i="1"/>
  <c r="Q11" i="1" s="1"/>
  <c r="P12" i="1"/>
  <c r="Q12" i="1" s="1"/>
  <c r="P13" i="1"/>
  <c r="Q13" i="1" s="1"/>
  <c r="P14" i="1"/>
  <c r="Q14" i="1" s="1"/>
  <c r="P15" i="1"/>
  <c r="P29" i="1"/>
  <c r="P30" i="1"/>
  <c r="Q30" i="1" s="1"/>
  <c r="P31" i="1"/>
  <c r="Q31" i="1" s="1"/>
  <c r="P32" i="1"/>
  <c r="Q32" i="1" s="1"/>
  <c r="S7" i="2"/>
  <c r="S8" i="2"/>
  <c r="S9" i="2"/>
  <c r="S10" i="2"/>
  <c r="S11" i="2"/>
  <c r="S12" i="2"/>
  <c r="S13" i="2"/>
  <c r="S14" i="2"/>
  <c r="S15" i="2"/>
  <c r="Q13" i="2"/>
  <c r="Q14" i="2"/>
  <c r="P7" i="2"/>
  <c r="Q7" i="2" s="1"/>
  <c r="P8" i="2"/>
  <c r="Q8" i="2" s="1"/>
  <c r="P9" i="2"/>
  <c r="Q9" i="2" s="1"/>
  <c r="P10" i="2"/>
  <c r="Q10" i="2" s="1"/>
  <c r="P11" i="2"/>
  <c r="Q11" i="2" s="1"/>
  <c r="P12" i="2"/>
  <c r="Q12" i="2" s="1"/>
  <c r="P13" i="2"/>
  <c r="P14" i="2"/>
  <c r="P15" i="2"/>
  <c r="Q15" i="2" s="1"/>
  <c r="S43" i="2"/>
  <c r="S44" i="2"/>
  <c r="S45" i="2"/>
  <c r="S46" i="2"/>
  <c r="S47" i="2"/>
  <c r="S48" i="2"/>
  <c r="S49" i="2"/>
  <c r="S6" i="2"/>
  <c r="C50" i="2" l="1"/>
  <c r="C50" i="1"/>
  <c r="S53" i="2" l="1"/>
  <c r="R52" i="2"/>
  <c r="D3" i="2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6" i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6" i="2"/>
  <c r="Q6" i="2" l="1"/>
  <c r="P50" i="2"/>
  <c r="Q51" i="2"/>
  <c r="Q6" i="1"/>
  <c r="Q51" i="1" s="1"/>
  <c r="P50" i="1"/>
  <c r="D3" i="1" s="1"/>
</calcChain>
</file>

<file path=xl/sharedStrings.xml><?xml version="1.0" encoding="utf-8"?>
<sst xmlns="http://schemas.openxmlformats.org/spreadsheetml/2006/main" count="92" uniqueCount="77">
  <si>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</si>
  <si>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</si>
  <si>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</si>
  <si>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</si>
  <si>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</si>
  <si>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</si>
  <si>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</si>
  <si>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</si>
  <si>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</si>
  <si>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</si>
  <si>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</si>
  <si>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</si>
  <si>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Leads Required</t>
  </si>
  <si>
    <t>Lead Generation Method</t>
  </si>
  <si>
    <t>No. of Leads</t>
  </si>
  <si>
    <t>Cost/New Customer</t>
  </si>
  <si>
    <t>Referrals</t>
  </si>
  <si>
    <t>Business Cards</t>
  </si>
  <si>
    <t>Door Hangers</t>
  </si>
  <si>
    <t>Trade Show</t>
  </si>
  <si>
    <t>Print Ads</t>
  </si>
  <si>
    <t>Direct Mail</t>
  </si>
  <si>
    <t>Online Ads</t>
  </si>
  <si>
    <t>Social Media</t>
  </si>
  <si>
    <t>Yard Sign</t>
  </si>
  <si>
    <t>Business Sign</t>
  </si>
  <si>
    <t>TV Ad</t>
  </si>
  <si>
    <t>Radio Ad</t>
  </si>
  <si>
    <t>Emails</t>
  </si>
  <si>
    <t>Letters</t>
  </si>
  <si>
    <t>Satisfaction Surveys</t>
  </si>
  <si>
    <t>Estimated Cost Per Lead</t>
  </si>
  <si>
    <t>Cost per Lead</t>
  </si>
  <si>
    <t>Total Cost:</t>
  </si>
  <si>
    <t>Average Cost Per Lead:</t>
  </si>
  <si>
    <t>Total New Customers:</t>
  </si>
  <si>
    <t>12 Month Lead Plan</t>
  </si>
  <si>
    <t>Annual Budget</t>
  </si>
  <si>
    <t>Total Estimated New Leads:</t>
  </si>
  <si>
    <t>New Customers Acquired:</t>
  </si>
  <si>
    <t>12 Month Lead Results</t>
  </si>
  <si>
    <t>Customers Acquired</t>
  </si>
  <si>
    <t>Cost</t>
  </si>
  <si>
    <t>Average Cost/New Customer:</t>
  </si>
  <si>
    <t>Total Annual Budget:</t>
  </si>
  <si>
    <t>Tota; Costs</t>
  </si>
  <si>
    <t>No. of New Customers</t>
  </si>
  <si>
    <t>Media Coverage</t>
  </si>
  <si>
    <t>Blog Posts</t>
  </si>
  <si>
    <t>Networking</t>
  </si>
  <si>
    <t>Webinars</t>
  </si>
  <si>
    <t>White Papers</t>
  </si>
  <si>
    <t>Website Optimization</t>
  </si>
  <si>
    <t>New Leads Required:</t>
  </si>
  <si>
    <t>Leads Club</t>
  </si>
  <si>
    <t>Banner Ads</t>
  </si>
  <si>
    <t>Paid Search</t>
  </si>
  <si>
    <t>Open House</t>
  </si>
  <si>
    <t>Newsletter</t>
  </si>
  <si>
    <t>Postcards</t>
  </si>
  <si>
    <t>Second Opinions</t>
  </si>
  <si>
    <t>Seminars</t>
  </si>
  <si>
    <t>Truck Signs</t>
  </si>
  <si>
    <t>Billboards</t>
  </si>
  <si>
    <t>Flyers</t>
  </si>
  <si>
    <t>Landing Page</t>
  </si>
  <si>
    <t>Brochures</t>
  </si>
  <si>
    <t>Press Releases</t>
  </si>
  <si>
    <t>Yellow Pages</t>
  </si>
  <si>
    <t>Directories</t>
  </si>
  <si>
    <t>Equipment Stickers</t>
  </si>
  <si>
    <t>Church Bulletin Boards</t>
  </si>
  <si>
    <t>Articles</t>
  </si>
  <si>
    <t>Thank You Notes</t>
  </si>
  <si>
    <t>Phone Calls</t>
  </si>
  <si>
    <t>Holiday Cards</t>
  </si>
  <si>
    <t>Bus Benches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</si>
</sst>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3F3F7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99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7" borderId="1" applyNumberFormat="0" applyAlignment="0" applyProtection="0"/>
  </cellStyleXfs>
  <cellXfs count="88">
    <xf numFmtId="0" fontId="0" fillId="0" borderId="0" xfId="0"/>
    <xf numFmtId="0" fontId="5" fillId="3" borderId="33" xfId="3" applyFont="1" applyBorder="1" applyAlignment="1" applyProtection="1">
      <alignment horizontal="center"/>
      <protection hidden="1"/>
    </xf>
    <xf numFmtId="0" fontId="5" fillId="3" borderId="33" xfId="3" applyFont="1" applyBorder="1" applyAlignment="1" applyProtection="1">
      <protection hidden="1"/>
    </xf>
    <xf numFmtId="0" fontId="3" fillId="3" borderId="33" xfId="3" applyFont="1" applyBorder="1" applyAlignment="1" applyProtection="1">
      <alignment horizontal="center"/>
      <protection hidden="1"/>
    </xf>
    <xf numFmtId="0" fontId="3" fillId="3" borderId="34" xfId="3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/>
      <protection hidden="1"/>
    </xf>
    <xf numFmtId="0" fontId="4" fillId="0" borderId="24" xfId="0" applyFont="1" applyBorder="1" applyAlignment="1" applyProtection="1">
      <alignment horizontal="center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2" fillId="2" borderId="21" xfId="2" applyBorder="1" applyAlignment="1" applyProtection="1">
      <alignment horizontal="center"/>
      <protection hidden="1"/>
    </xf>
    <xf numFmtId="44" fontId="2" fillId="2" borderId="30" xfId="1" applyFont="1" applyFill="1" applyBorder="1" applyAlignment="1" applyProtection="1">
      <alignment horizontal="center"/>
      <protection hidden="1"/>
    </xf>
    <xf numFmtId="0" fontId="2" fillId="2" borderId="18" xfId="2" applyBorder="1" applyAlignment="1" applyProtection="1">
      <alignment horizontal="center"/>
      <protection hidden="1"/>
    </xf>
    <xf numFmtId="44" fontId="2" fillId="2" borderId="5" xfId="1" applyFont="1" applyFill="1" applyBorder="1" applyAlignment="1" applyProtection="1">
      <alignment horizontal="center"/>
      <protection hidden="1"/>
    </xf>
    <xf numFmtId="0" fontId="2" fillId="2" borderId="31" xfId="2" applyBorder="1" applyAlignment="1" applyProtection="1">
      <alignment horizontal="center"/>
      <protection hidden="1"/>
    </xf>
    <xf numFmtId="44" fontId="2" fillId="2" borderId="12" xfId="1" applyFont="1" applyFill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0" fillId="5" borderId="8" xfId="0" applyFill="1" applyBorder="1" applyProtection="1">
      <protection hidden="1"/>
    </xf>
    <xf numFmtId="0" fontId="4" fillId="0" borderId="32" xfId="0" applyFont="1" applyFill="1" applyBorder="1" applyAlignment="1" applyProtection="1">
      <alignment horizontal="right"/>
      <protection hidden="1"/>
    </xf>
    <xf numFmtId="44" fontId="4" fillId="0" borderId="3" xfId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44" fontId="0" fillId="0" borderId="3" xfId="1" applyFont="1" applyBorder="1" applyAlignment="1" applyProtection="1">
      <alignment horizontal="center"/>
      <protection hidden="1"/>
    </xf>
    <xf numFmtId="0" fontId="4" fillId="3" borderId="9" xfId="3" applyFont="1" applyBorder="1" applyProtection="1">
      <protection locked="0"/>
    </xf>
    <xf numFmtId="44" fontId="7" fillId="7" borderId="5" xfId="5" applyNumberFormat="1" applyBorder="1" applyProtection="1">
      <protection locked="0"/>
    </xf>
    <xf numFmtId="0" fontId="7" fillId="7" borderId="41" xfId="5" applyBorder="1" applyAlignment="1" applyProtection="1">
      <alignment horizontal="center"/>
      <protection locked="0"/>
    </xf>
    <xf numFmtId="0" fontId="7" fillId="7" borderId="1" xfId="5" applyBorder="1" applyAlignment="1" applyProtection="1">
      <alignment horizontal="center"/>
      <protection locked="0"/>
    </xf>
    <xf numFmtId="0" fontId="7" fillId="7" borderId="42" xfId="5" applyBorder="1" applyAlignment="1" applyProtection="1">
      <alignment horizontal="center"/>
      <protection locked="0"/>
    </xf>
    <xf numFmtId="0" fontId="4" fillId="3" borderId="10" xfId="3" applyFont="1" applyBorder="1" applyProtection="1">
      <protection locked="0"/>
    </xf>
    <xf numFmtId="0" fontId="4" fillId="3" borderId="7" xfId="3" applyFont="1" applyBorder="1" applyProtection="1">
      <protection locked="0"/>
    </xf>
    <xf numFmtId="44" fontId="7" fillId="7" borderId="29" xfId="5" applyNumberFormat="1" applyBorder="1" applyProtection="1">
      <protection locked="0"/>
    </xf>
    <xf numFmtId="0" fontId="7" fillId="7" borderId="43" xfId="5" applyBorder="1" applyAlignment="1" applyProtection="1">
      <alignment horizontal="center"/>
      <protection locked="0"/>
    </xf>
    <xf numFmtId="0" fontId="7" fillId="7" borderId="44" xfId="5" applyBorder="1" applyAlignment="1" applyProtection="1">
      <alignment horizontal="center"/>
      <protection locked="0"/>
    </xf>
    <xf numFmtId="0" fontId="7" fillId="7" borderId="45" xfId="5" applyBorder="1" applyAlignment="1" applyProtection="1">
      <alignment horizontal="center"/>
      <protection locked="0"/>
    </xf>
    <xf numFmtId="0" fontId="6" fillId="4" borderId="33" xfId="4" applyFont="1" applyBorder="1" applyAlignment="1" applyProtection="1">
      <protection hidden="1"/>
    </xf>
    <xf numFmtId="0" fontId="3" fillId="4" borderId="33" xfId="4" applyFont="1" applyBorder="1" applyAlignment="1" applyProtection="1">
      <alignment horizontal="center"/>
      <protection hidden="1"/>
    </xf>
    <xf numFmtId="0" fontId="3" fillId="4" borderId="34" xfId="4" applyFont="1" applyBorder="1" applyAlignment="1" applyProtection="1">
      <alignment horizontal="center"/>
      <protection hidden="1"/>
    </xf>
    <xf numFmtId="0" fontId="4" fillId="0" borderId="37" xfId="0" applyFont="1" applyBorder="1" applyAlignment="1" applyProtection="1">
      <alignment horizontal="center"/>
      <protection hidden="1"/>
    </xf>
    <xf numFmtId="0" fontId="4" fillId="4" borderId="9" xfId="4" applyFont="1" applyBorder="1" applyProtection="1">
      <protection hidden="1"/>
    </xf>
    <xf numFmtId="0" fontId="2" fillId="2" borderId="17" xfId="2" applyBorder="1" applyAlignment="1" applyProtection="1">
      <alignment horizontal="center"/>
      <protection hidden="1"/>
    </xf>
    <xf numFmtId="44" fontId="2" fillId="2" borderId="4" xfId="1" applyFont="1" applyFill="1" applyBorder="1" applyAlignment="1" applyProtection="1">
      <alignment horizontal="center"/>
      <protection hidden="1"/>
    </xf>
    <xf numFmtId="0" fontId="2" fillId="2" borderId="28" xfId="2" applyBorder="1" applyAlignment="1" applyProtection="1">
      <alignment horizontal="center"/>
      <protection hidden="1"/>
    </xf>
    <xf numFmtId="44" fontId="2" fillId="2" borderId="29" xfId="1" applyFont="1" applyFill="1" applyBorder="1" applyAlignment="1" applyProtection="1">
      <alignment horizontal="center"/>
      <protection hidden="1"/>
    </xf>
    <xf numFmtId="0" fontId="4" fillId="0" borderId="27" xfId="0" applyFont="1" applyFill="1" applyBorder="1" applyAlignment="1" applyProtection="1">
      <alignment horizontal="right"/>
      <protection hidden="1"/>
    </xf>
    <xf numFmtId="44" fontId="4" fillId="0" borderId="3" xfId="1" applyFont="1" applyBorder="1" applyProtection="1"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6" borderId="19" xfId="0" applyFill="1" applyBorder="1" applyProtection="1">
      <protection hidden="1"/>
    </xf>
    <xf numFmtId="0" fontId="0" fillId="6" borderId="6" xfId="0" applyFill="1" applyBorder="1" applyProtection="1">
      <protection hidden="1"/>
    </xf>
    <xf numFmtId="44" fontId="4" fillId="0" borderId="20" xfId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6" borderId="11" xfId="0" applyFill="1" applyBorder="1" applyProtection="1">
      <protection hidden="1"/>
    </xf>
    <xf numFmtId="44" fontId="0" fillId="0" borderId="3" xfId="1" applyFont="1" applyBorder="1" applyProtection="1">
      <protection hidden="1"/>
    </xf>
    <xf numFmtId="0" fontId="7" fillId="7" borderId="46" xfId="5" applyBorder="1" applyAlignment="1" applyProtection="1">
      <alignment horizontal="center"/>
      <protection locked="0"/>
    </xf>
    <xf numFmtId="0" fontId="7" fillId="7" borderId="47" xfId="5" applyBorder="1" applyAlignment="1" applyProtection="1">
      <alignment horizontal="center"/>
      <protection locked="0"/>
    </xf>
    <xf numFmtId="0" fontId="7" fillId="7" borderId="48" xfId="5" applyBorder="1" applyAlignment="1" applyProtection="1">
      <alignment horizontal="center"/>
      <protection locked="0"/>
    </xf>
    <xf numFmtId="0" fontId="6" fillId="4" borderId="33" xfId="4" applyFont="1" applyBorder="1" applyAlignment="1" applyProtection="1">
      <alignment horizontal="center"/>
      <protection hidden="1"/>
    </xf>
    <xf numFmtId="0" fontId="7" fillId="7" borderId="4" xfId="5" applyBorder="1" applyAlignment="1" applyProtection="1">
      <alignment horizontal="center"/>
      <protection locked="0"/>
    </xf>
    <xf numFmtId="0" fontId="7" fillId="7" borderId="5" xfId="5" applyBorder="1" applyAlignment="1" applyProtection="1">
      <alignment horizontal="center"/>
      <protection locked="0"/>
    </xf>
    <xf numFmtId="0" fontId="7" fillId="7" borderId="29" xfId="5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hidden="1"/>
    </xf>
    <xf numFmtId="0" fontId="4" fillId="0" borderId="35" xfId="0" applyFont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center" wrapText="1"/>
      <protection hidden="1"/>
    </xf>
    <xf numFmtId="0" fontId="4" fillId="0" borderId="7" xfId="0" applyFont="1" applyBorder="1" applyAlignment="1" applyProtection="1">
      <alignment horizontal="center" wrapText="1"/>
      <protection hidden="1"/>
    </xf>
    <xf numFmtId="0" fontId="3" fillId="3" borderId="13" xfId="3" applyFont="1" applyBorder="1" applyAlignment="1" applyProtection="1">
      <alignment horizontal="center"/>
      <protection hidden="1"/>
    </xf>
    <xf numFmtId="0" fontId="3" fillId="3" borderId="32" xfId="3" applyFont="1" applyBorder="1" applyAlignment="1" applyProtection="1">
      <alignment horizontal="center"/>
      <protection hidden="1"/>
    </xf>
    <xf numFmtId="0" fontId="3" fillId="3" borderId="27" xfId="3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38" xfId="0" applyFont="1" applyBorder="1" applyAlignment="1" applyProtection="1">
      <alignment horizontal="center"/>
      <protection hidden="1"/>
    </xf>
    <xf numFmtId="0" fontId="4" fillId="0" borderId="39" xfId="0" applyFont="1" applyBorder="1" applyAlignment="1" applyProtection="1">
      <alignment horizontal="center"/>
      <protection hidden="1"/>
    </xf>
    <xf numFmtId="0" fontId="4" fillId="0" borderId="40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vertical="center" wrapText="1"/>
      <protection hidden="1"/>
    </xf>
    <xf numFmtId="0" fontId="4" fillId="0" borderId="7" xfId="0" applyFont="1" applyBorder="1" applyAlignment="1" applyProtection="1">
      <alignment vertical="center" wrapText="1"/>
      <protection hidden="1"/>
    </xf>
    <xf numFmtId="0" fontId="5" fillId="3" borderId="15" xfId="3" applyFont="1" applyBorder="1" applyAlignment="1" applyProtection="1">
      <alignment horizontal="right"/>
      <protection hidden="1"/>
    </xf>
    <xf numFmtId="0" fontId="5" fillId="3" borderId="33" xfId="3" applyFont="1" applyBorder="1" applyAlignment="1" applyProtection="1">
      <alignment horizontal="right"/>
      <protection hidden="1"/>
    </xf>
    <xf numFmtId="0" fontId="3" fillId="4" borderId="13" xfId="4" applyFont="1" applyBorder="1" applyAlignment="1" applyProtection="1">
      <alignment horizontal="center"/>
      <protection hidden="1"/>
    </xf>
    <xf numFmtId="0" fontId="3" fillId="4" borderId="32" xfId="4" applyFont="1" applyBorder="1" applyAlignment="1" applyProtection="1">
      <alignment horizontal="center"/>
      <protection hidden="1"/>
    </xf>
    <xf numFmtId="0" fontId="3" fillId="4" borderId="27" xfId="4" applyFont="1" applyBorder="1" applyAlignment="1" applyProtection="1">
      <alignment horizontal="center"/>
      <protection hidden="1"/>
    </xf>
    <xf numFmtId="0" fontId="4" fillId="0" borderId="36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26" xfId="0" applyFont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wrapText="1"/>
      <protection hidden="1"/>
    </xf>
    <xf numFmtId="0" fontId="4" fillId="0" borderId="22" xfId="0" applyFont="1" applyBorder="1" applyAlignment="1" applyProtection="1">
      <alignment horizont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6" fillId="4" borderId="33" xfId="4" applyFont="1" applyBorder="1" applyAlignment="1" applyProtection="1">
      <alignment horizontal="center"/>
      <protection hidden="1"/>
    </xf>
    <xf numFmtId="0" fontId="6" fillId="4" borderId="15" xfId="4" applyFont="1" applyBorder="1" applyAlignment="1" applyProtection="1">
      <alignment horizontal="right"/>
      <protection hidden="1"/>
    </xf>
    <xf numFmtId="0" fontId="6" fillId="4" borderId="33" xfId="4" applyFont="1" applyBorder="1" applyAlignment="1" applyProtection="1">
      <alignment horizontal="right"/>
      <protection hidden="1"/>
    </xf>
  </cellXfs>
  <cellStyles count="6">
    <cellStyle name="20% - Accent1" xfId="3" builtinId="30"/>
    <cellStyle name="20% - Accent6" xfId="4" builtinId="50"/>
    <cellStyle name="Calculation" xfId="2" builtinId="22"/>
    <cellStyle name="Currency" xfId="1" builtinId="4"/>
    <cellStyle name="Input" xfId="5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AD9C-E381-A74F-8291-D7543C55D303}">
  <sheetPr codeName="Sheet1">
    <tabColor theme="4"/>
  </sheetPr>
  <dimension ref="B1:Q51"/>
  <sheetViews>
    <sheetView showGridLines="0" tabSelected="1" zoomScale="110" zoomScaleNormal="110" workbookViewId="0">
      <selection activeCell="B22" sqref="B22"/>
    </sheetView>
  </sheetViews>
  <sheetFormatPr defaultColWidth="10.875" defaultRowHeight="15.75" x14ac:dyDescent="0.25"/>
  <cols>
    <col min="1" max="1" width="1.5" style="18" customWidth="1"/>
    <col min="2" max="2" width="22.875" style="18" bestFit="1" customWidth="1"/>
    <col min="3" max="3" width="12.375" style="18" customWidth="1"/>
    <col min="4" max="15" width="7.375" style="18" customWidth="1"/>
    <col min="16" max="17" width="12.375" style="18" customWidth="1"/>
    <col min="18" max="16384" width="10.875" style="18"/>
  </cols>
  <sheetData>
    <row r="1" spans="2:17" ht="16.5" thickBot="1" x14ac:dyDescent="0.3"/>
    <row r="2" spans="2:17" ht="28.5" x14ac:dyDescent="0.45">
      <c r="B2" s="61" t="s">
        <v>36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2:17" ht="29.25" thickBot="1" x14ac:dyDescent="0.5">
      <c r="B3" s="73" t="s">
        <v>53</v>
      </c>
      <c r="C3" s="74"/>
      <c r="D3" s="1">
        <f>$P$50</f>
        <v>0</v>
      </c>
      <c r="E3" s="2"/>
      <c r="F3" s="2"/>
      <c r="G3" s="1"/>
      <c r="H3" s="3"/>
      <c r="I3" s="3"/>
      <c r="J3" s="3"/>
      <c r="K3" s="3"/>
      <c r="L3" s="3"/>
      <c r="M3" s="3"/>
      <c r="N3" s="3"/>
      <c r="O3" s="3"/>
      <c r="P3" s="3"/>
      <c r="Q3" s="4"/>
    </row>
    <row r="4" spans="2:17" ht="15.95" customHeight="1" x14ac:dyDescent="0.25">
      <c r="B4" s="71" t="s">
        <v>13</v>
      </c>
      <c r="C4" s="64" t="s">
        <v>37</v>
      </c>
      <c r="D4" s="66" t="s">
        <v>12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69" t="s">
        <v>14</v>
      </c>
      <c r="Q4" s="59" t="s">
        <v>31</v>
      </c>
    </row>
    <row r="5" spans="2:17" ht="16.5" thickBot="1" x14ac:dyDescent="0.3">
      <c r="B5" s="72"/>
      <c r="C5" s="65"/>
      <c r="D5" s="5" t="s">
        <v>0</v>
      </c>
      <c r="E5" s="6" t="s">
        <v>1</v>
      </c>
      <c r="F5" s="6" t="s">
        <v>2</v>
      </c>
      <c r="G5" s="6" t="s">
        <v>3</v>
      </c>
      <c r="H5" s="6" t="s">
        <v>4</v>
      </c>
      <c r="I5" s="6" t="s">
        <v>5</v>
      </c>
      <c r="J5" s="6" t="s">
        <v>6</v>
      </c>
      <c r="K5" s="6" t="s">
        <v>7</v>
      </c>
      <c r="L5" s="6" t="s">
        <v>8</v>
      </c>
      <c r="M5" s="6" t="s">
        <v>9</v>
      </c>
      <c r="N5" s="6" t="s">
        <v>10</v>
      </c>
      <c r="O5" s="7" t="s">
        <v>11</v>
      </c>
      <c r="P5" s="70"/>
      <c r="Q5" s="60"/>
    </row>
    <row r="6" spans="2:17" x14ac:dyDescent="0.25">
      <c r="B6" s="20" t="s">
        <v>72</v>
      </c>
      <c r="C6" s="21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8">
        <f>SUM(D6:O6)</f>
        <v>0</v>
      </c>
      <c r="Q6" s="9" t="str">
        <f>IF(P6=0, "",$C6/P6)</f>
        <v/>
      </c>
    </row>
    <row r="7" spans="2:17" x14ac:dyDescent="0.25">
      <c r="B7" s="20" t="s">
        <v>55</v>
      </c>
      <c r="C7" s="21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10">
        <f t="shared" ref="P7:P32" si="0">SUM(D7:O7)</f>
        <v>0</v>
      </c>
      <c r="Q7" s="11" t="str">
        <f t="shared" ref="Q7:Q37" si="1">IF(P7=0, "",$C7/P7)</f>
        <v/>
      </c>
    </row>
    <row r="8" spans="2:17" x14ac:dyDescent="0.25">
      <c r="B8" s="20" t="s">
        <v>63</v>
      </c>
      <c r="C8" s="21"/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10">
        <f t="shared" si="0"/>
        <v>0</v>
      </c>
      <c r="Q8" s="11" t="str">
        <f t="shared" si="1"/>
        <v/>
      </c>
    </row>
    <row r="9" spans="2:17" x14ac:dyDescent="0.25">
      <c r="B9" s="20" t="s">
        <v>48</v>
      </c>
      <c r="C9" s="21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  <c r="P9" s="10">
        <f t="shared" si="0"/>
        <v>0</v>
      </c>
      <c r="Q9" s="11" t="str">
        <f t="shared" si="1"/>
        <v/>
      </c>
    </row>
    <row r="10" spans="2:17" x14ac:dyDescent="0.25">
      <c r="B10" s="20" t="s">
        <v>66</v>
      </c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10">
        <f t="shared" si="0"/>
        <v>0</v>
      </c>
      <c r="Q10" s="11" t="str">
        <f t="shared" si="1"/>
        <v/>
      </c>
    </row>
    <row r="11" spans="2:17" x14ac:dyDescent="0.25">
      <c r="B11" s="20" t="s">
        <v>76</v>
      </c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  <c r="P11" s="10">
        <f t="shared" si="0"/>
        <v>0</v>
      </c>
      <c r="Q11" s="11" t="str">
        <f t="shared" si="1"/>
        <v/>
      </c>
    </row>
    <row r="12" spans="2:17" x14ac:dyDescent="0.25">
      <c r="B12" s="20" t="s">
        <v>17</v>
      </c>
      <c r="C12" s="21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  <c r="P12" s="10">
        <f t="shared" si="0"/>
        <v>0</v>
      </c>
      <c r="Q12" s="11" t="str">
        <f t="shared" si="1"/>
        <v/>
      </c>
    </row>
    <row r="13" spans="2:17" x14ac:dyDescent="0.25">
      <c r="B13" s="20" t="s">
        <v>25</v>
      </c>
      <c r="C13" s="21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  <c r="P13" s="10">
        <f t="shared" si="0"/>
        <v>0</v>
      </c>
      <c r="Q13" s="11" t="str">
        <f t="shared" si="1"/>
        <v/>
      </c>
    </row>
    <row r="14" spans="2:17" x14ac:dyDescent="0.25">
      <c r="B14" s="20" t="s">
        <v>71</v>
      </c>
      <c r="C14" s="21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  <c r="P14" s="10">
        <f t="shared" si="0"/>
        <v>0</v>
      </c>
      <c r="Q14" s="11" t="str">
        <f t="shared" si="1"/>
        <v/>
      </c>
    </row>
    <row r="15" spans="2:17" x14ac:dyDescent="0.25">
      <c r="B15" s="20" t="s">
        <v>21</v>
      </c>
      <c r="C15" s="21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  <c r="P15" s="10">
        <f t="shared" si="0"/>
        <v>0</v>
      </c>
      <c r="Q15" s="11" t="str">
        <f t="shared" si="1"/>
        <v/>
      </c>
    </row>
    <row r="16" spans="2:17" x14ac:dyDescent="0.25">
      <c r="B16" s="20" t="s">
        <v>69</v>
      </c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  <c r="P16" s="10">
        <f t="shared" si="0"/>
        <v>0</v>
      </c>
      <c r="Q16" s="11" t="str">
        <f t="shared" si="1"/>
        <v/>
      </c>
    </row>
    <row r="17" spans="2:17" x14ac:dyDescent="0.25">
      <c r="B17" s="20" t="s">
        <v>18</v>
      </c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10">
        <f t="shared" si="0"/>
        <v>0</v>
      </c>
      <c r="Q17" s="11" t="str">
        <f t="shared" si="1"/>
        <v/>
      </c>
    </row>
    <row r="18" spans="2:17" x14ac:dyDescent="0.25">
      <c r="B18" s="20" t="s">
        <v>28</v>
      </c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  <c r="P18" s="10">
        <f t="shared" si="0"/>
        <v>0</v>
      </c>
      <c r="Q18" s="11" t="str">
        <f t="shared" si="1"/>
        <v/>
      </c>
    </row>
    <row r="19" spans="2:17" x14ac:dyDescent="0.25">
      <c r="B19" s="20" t="s">
        <v>70</v>
      </c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  <c r="P19" s="10">
        <f t="shared" si="0"/>
        <v>0</v>
      </c>
      <c r="Q19" s="11" t="str">
        <f t="shared" si="1"/>
        <v/>
      </c>
    </row>
    <row r="20" spans="2:17" x14ac:dyDescent="0.25">
      <c r="B20" s="20" t="s">
        <v>64</v>
      </c>
      <c r="C20" s="21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10">
        <f t="shared" si="0"/>
        <v>0</v>
      </c>
      <c r="Q20" s="11" t="str">
        <f t="shared" si="1"/>
        <v/>
      </c>
    </row>
    <row r="21" spans="2:17" x14ac:dyDescent="0.25">
      <c r="B21" s="20" t="s">
        <v>75</v>
      </c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4"/>
      <c r="P21" s="10">
        <f t="shared" si="0"/>
        <v>0</v>
      </c>
      <c r="Q21" s="11" t="str">
        <f t="shared" si="1"/>
        <v/>
      </c>
    </row>
    <row r="22" spans="2:17" x14ac:dyDescent="0.25">
      <c r="B22" s="20" t="s">
        <v>65</v>
      </c>
      <c r="C22" s="21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  <c r="P22" s="10">
        <f t="shared" si="0"/>
        <v>0</v>
      </c>
      <c r="Q22" s="11" t="str">
        <f t="shared" si="1"/>
        <v/>
      </c>
    </row>
    <row r="23" spans="2:17" x14ac:dyDescent="0.25">
      <c r="B23" s="20" t="s">
        <v>54</v>
      </c>
      <c r="C23" s="21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/>
      <c r="P23" s="10">
        <f t="shared" si="0"/>
        <v>0</v>
      </c>
      <c r="Q23" s="11" t="str">
        <f t="shared" si="1"/>
        <v/>
      </c>
    </row>
    <row r="24" spans="2:17" x14ac:dyDescent="0.25">
      <c r="B24" s="20" t="s">
        <v>29</v>
      </c>
      <c r="C24" s="21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  <c r="P24" s="10">
        <f t="shared" si="0"/>
        <v>0</v>
      </c>
      <c r="Q24" s="11" t="str">
        <f t="shared" si="1"/>
        <v/>
      </c>
    </row>
    <row r="25" spans="2:17" x14ac:dyDescent="0.25">
      <c r="B25" s="20" t="s">
        <v>47</v>
      </c>
      <c r="C25" s="21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4"/>
      <c r="P25" s="10">
        <f t="shared" si="0"/>
        <v>0</v>
      </c>
      <c r="Q25" s="11" t="str">
        <f t="shared" si="1"/>
        <v/>
      </c>
    </row>
    <row r="26" spans="2:17" x14ac:dyDescent="0.25">
      <c r="B26" s="20" t="s">
        <v>49</v>
      </c>
      <c r="C26" s="21"/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4"/>
      <c r="P26" s="10">
        <f t="shared" si="0"/>
        <v>0</v>
      </c>
      <c r="Q26" s="11" t="str">
        <f t="shared" si="1"/>
        <v/>
      </c>
    </row>
    <row r="27" spans="2:17" x14ac:dyDescent="0.25">
      <c r="B27" s="20" t="s">
        <v>58</v>
      </c>
      <c r="C27" s="21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4"/>
      <c r="P27" s="10">
        <f t="shared" si="0"/>
        <v>0</v>
      </c>
      <c r="Q27" s="11" t="str">
        <f t="shared" si="1"/>
        <v/>
      </c>
    </row>
    <row r="28" spans="2:17" x14ac:dyDescent="0.25">
      <c r="B28" s="20" t="s">
        <v>22</v>
      </c>
      <c r="C28" s="21"/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4"/>
      <c r="P28" s="10">
        <f t="shared" si="0"/>
        <v>0</v>
      </c>
      <c r="Q28" s="11" t="str">
        <f t="shared" si="1"/>
        <v/>
      </c>
    </row>
    <row r="29" spans="2:17" x14ac:dyDescent="0.25">
      <c r="B29" s="20" t="s">
        <v>57</v>
      </c>
      <c r="C29" s="21"/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4"/>
      <c r="P29" s="10">
        <f t="shared" si="0"/>
        <v>0</v>
      </c>
      <c r="Q29" s="11" t="str">
        <f t="shared" si="1"/>
        <v/>
      </c>
    </row>
    <row r="30" spans="2:17" x14ac:dyDescent="0.25">
      <c r="B30" s="20" t="s">
        <v>56</v>
      </c>
      <c r="C30" s="21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/>
      <c r="P30" s="10">
        <f t="shared" si="0"/>
        <v>0</v>
      </c>
      <c r="Q30" s="11" t="str">
        <f t="shared" si="1"/>
        <v/>
      </c>
    </row>
    <row r="31" spans="2:17" x14ac:dyDescent="0.25">
      <c r="B31" s="20" t="s">
        <v>74</v>
      </c>
      <c r="C31" s="21"/>
      <c r="D31" s="2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/>
      <c r="P31" s="10">
        <f t="shared" si="0"/>
        <v>0</v>
      </c>
      <c r="Q31" s="11" t="str">
        <f t="shared" si="1"/>
        <v/>
      </c>
    </row>
    <row r="32" spans="2:17" x14ac:dyDescent="0.25">
      <c r="B32" s="20" t="s">
        <v>59</v>
      </c>
      <c r="C32" s="21"/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10">
        <f t="shared" si="0"/>
        <v>0</v>
      </c>
      <c r="Q32" s="11" t="str">
        <f t="shared" si="1"/>
        <v/>
      </c>
    </row>
    <row r="33" spans="2:17" x14ac:dyDescent="0.25">
      <c r="B33" s="25" t="s">
        <v>67</v>
      </c>
      <c r="C33" s="21"/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4"/>
      <c r="P33" s="10">
        <f t="shared" ref="P33:P49" si="2">SUM(D33:O33)</f>
        <v>0</v>
      </c>
      <c r="Q33" s="11" t="str">
        <f t="shared" si="1"/>
        <v/>
      </c>
    </row>
    <row r="34" spans="2:17" x14ac:dyDescent="0.25">
      <c r="B34" s="25" t="s">
        <v>20</v>
      </c>
      <c r="C34" s="21"/>
      <c r="D34" s="22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10">
        <f t="shared" si="2"/>
        <v>0</v>
      </c>
      <c r="Q34" s="11" t="str">
        <f t="shared" si="1"/>
        <v/>
      </c>
    </row>
    <row r="35" spans="2:17" x14ac:dyDescent="0.25">
      <c r="B35" s="25" t="s">
        <v>27</v>
      </c>
      <c r="C35" s="21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4"/>
      <c r="P35" s="10">
        <f t="shared" si="2"/>
        <v>0</v>
      </c>
      <c r="Q35" s="11" t="str">
        <f t="shared" si="1"/>
        <v/>
      </c>
    </row>
    <row r="36" spans="2:17" x14ac:dyDescent="0.25">
      <c r="B36" s="25" t="s">
        <v>16</v>
      </c>
      <c r="C36" s="21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4"/>
      <c r="P36" s="10">
        <f t="shared" si="2"/>
        <v>0</v>
      </c>
      <c r="Q36" s="11" t="str">
        <f t="shared" si="1"/>
        <v/>
      </c>
    </row>
    <row r="37" spans="2:17" x14ac:dyDescent="0.25">
      <c r="B37" s="25" t="s">
        <v>30</v>
      </c>
      <c r="C37" s="21"/>
      <c r="D37" s="22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  <c r="P37" s="10">
        <f t="shared" si="2"/>
        <v>0</v>
      </c>
      <c r="Q37" s="11" t="str">
        <f t="shared" si="1"/>
        <v/>
      </c>
    </row>
    <row r="38" spans="2:17" x14ac:dyDescent="0.25">
      <c r="B38" s="25" t="s">
        <v>60</v>
      </c>
      <c r="C38" s="21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  <c r="P38" s="10">
        <f t="shared" si="2"/>
        <v>0</v>
      </c>
      <c r="Q38" s="11" t="str">
        <f t="shared" ref="Q38:Q49" si="3">IF(P38=0, "",$C38/P38)</f>
        <v/>
      </c>
    </row>
    <row r="39" spans="2:17" x14ac:dyDescent="0.25">
      <c r="B39" s="25" t="s">
        <v>61</v>
      </c>
      <c r="C39" s="21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4"/>
      <c r="P39" s="10">
        <f t="shared" si="2"/>
        <v>0</v>
      </c>
      <c r="Q39" s="11" t="str">
        <f t="shared" si="3"/>
        <v/>
      </c>
    </row>
    <row r="40" spans="2:17" x14ac:dyDescent="0.25">
      <c r="B40" s="25" t="s">
        <v>23</v>
      </c>
      <c r="C40" s="21"/>
      <c r="D40" s="2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4"/>
      <c r="P40" s="10">
        <f t="shared" si="2"/>
        <v>0</v>
      </c>
      <c r="Q40" s="11" t="str">
        <f t="shared" si="3"/>
        <v/>
      </c>
    </row>
    <row r="41" spans="2:17" x14ac:dyDescent="0.25">
      <c r="B41" s="25" t="s">
        <v>73</v>
      </c>
      <c r="C41" s="21"/>
      <c r="D41" s="2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/>
      <c r="P41" s="10">
        <f t="shared" si="2"/>
        <v>0</v>
      </c>
      <c r="Q41" s="11" t="str">
        <f t="shared" si="3"/>
        <v/>
      </c>
    </row>
    <row r="42" spans="2:17" x14ac:dyDescent="0.25">
      <c r="B42" s="25" t="s">
        <v>19</v>
      </c>
      <c r="C42" s="21"/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4"/>
      <c r="P42" s="10">
        <f t="shared" si="2"/>
        <v>0</v>
      </c>
      <c r="Q42" s="11" t="str">
        <f t="shared" si="3"/>
        <v/>
      </c>
    </row>
    <row r="43" spans="2:17" x14ac:dyDescent="0.25">
      <c r="B43" s="25" t="s">
        <v>62</v>
      </c>
      <c r="C43" s="21"/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4"/>
      <c r="P43" s="10">
        <f t="shared" si="2"/>
        <v>0</v>
      </c>
      <c r="Q43" s="11" t="str">
        <f t="shared" si="3"/>
        <v/>
      </c>
    </row>
    <row r="44" spans="2:17" x14ac:dyDescent="0.25">
      <c r="B44" s="25" t="s">
        <v>26</v>
      </c>
      <c r="C44" s="21"/>
      <c r="D44" s="22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4"/>
      <c r="P44" s="10">
        <f t="shared" si="2"/>
        <v>0</v>
      </c>
      <c r="Q44" s="11" t="str">
        <f t="shared" si="3"/>
        <v/>
      </c>
    </row>
    <row r="45" spans="2:17" x14ac:dyDescent="0.25">
      <c r="B45" s="25" t="s">
        <v>50</v>
      </c>
      <c r="C45" s="21"/>
      <c r="D45" s="22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4"/>
      <c r="P45" s="10">
        <f t="shared" si="2"/>
        <v>0</v>
      </c>
      <c r="Q45" s="11" t="str">
        <f t="shared" si="3"/>
        <v/>
      </c>
    </row>
    <row r="46" spans="2:17" x14ac:dyDescent="0.25">
      <c r="B46" s="25" t="s">
        <v>52</v>
      </c>
      <c r="C46" s="21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4"/>
      <c r="P46" s="10">
        <f t="shared" si="2"/>
        <v>0</v>
      </c>
      <c r="Q46" s="11" t="str">
        <f t="shared" si="3"/>
        <v/>
      </c>
    </row>
    <row r="47" spans="2:17" x14ac:dyDescent="0.25">
      <c r="B47" s="25" t="s">
        <v>51</v>
      </c>
      <c r="C47" s="21"/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4"/>
      <c r="P47" s="10">
        <f t="shared" si="2"/>
        <v>0</v>
      </c>
      <c r="Q47" s="11" t="str">
        <f t="shared" si="3"/>
        <v/>
      </c>
    </row>
    <row r="48" spans="2:17" x14ac:dyDescent="0.25">
      <c r="B48" s="25" t="s">
        <v>24</v>
      </c>
      <c r="C48" s="21"/>
      <c r="D48" s="22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4"/>
      <c r="P48" s="10">
        <f t="shared" si="2"/>
        <v>0</v>
      </c>
      <c r="Q48" s="11" t="str">
        <f t="shared" si="3"/>
        <v/>
      </c>
    </row>
    <row r="49" spans="2:17" ht="16.5" thickBot="1" x14ac:dyDescent="0.3">
      <c r="B49" s="26" t="s">
        <v>68</v>
      </c>
      <c r="C49" s="27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/>
      <c r="P49" s="12">
        <f t="shared" si="2"/>
        <v>0</v>
      </c>
      <c r="Q49" s="13" t="str">
        <f t="shared" si="3"/>
        <v/>
      </c>
    </row>
    <row r="50" spans="2:17" ht="16.5" thickBot="1" x14ac:dyDescent="0.3">
      <c r="B50" s="16" t="s">
        <v>44</v>
      </c>
      <c r="C50" s="17">
        <f>SUM(C6:C49)</f>
        <v>0</v>
      </c>
      <c r="L50" s="57" t="s">
        <v>38</v>
      </c>
      <c r="M50" s="57"/>
      <c r="N50" s="57"/>
      <c r="O50" s="58"/>
      <c r="P50" s="14">
        <f>SUM(P6:P49)</f>
        <v>0</v>
      </c>
      <c r="Q50" s="15"/>
    </row>
    <row r="51" spans="2:17" ht="16.5" thickBot="1" x14ac:dyDescent="0.3">
      <c r="N51" s="57" t="s">
        <v>34</v>
      </c>
      <c r="O51" s="57"/>
      <c r="P51" s="58"/>
      <c r="Q51" s="19" t="e">
        <f>AVERAGE(Q6:Q49)</f>
        <v>#DIV/0!</v>
      </c>
    </row>
  </sheetData>
  <sheetProtection sheet="1" objects="1" scenarios="1"/>
  <sortState ref="B6:B49">
    <sortCondition ref="B10"/>
  </sortState>
  <mergeCells count="9">
    <mergeCell ref="N51:P51"/>
    <mergeCell ref="Q4:Q5"/>
    <mergeCell ref="B2:Q2"/>
    <mergeCell ref="C4:C5"/>
    <mergeCell ref="L50:O50"/>
    <mergeCell ref="D4:O4"/>
    <mergeCell ref="P4:P5"/>
    <mergeCell ref="B4:B5"/>
    <mergeCell ref="B3:C3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D60E5-292B-D34B-A28D-446709F33E2A}">
  <sheetPr codeName="Sheet2">
    <tabColor theme="9"/>
  </sheetPr>
  <dimension ref="B1:S53"/>
  <sheetViews>
    <sheetView showGridLines="0" zoomScale="110" zoomScaleNormal="110" workbookViewId="0">
      <selection activeCell="S14" sqref="S14:S25"/>
    </sheetView>
  </sheetViews>
  <sheetFormatPr defaultColWidth="10.875" defaultRowHeight="15.75" x14ac:dyDescent="0.25"/>
  <cols>
    <col min="1" max="1" width="1.5" style="18" customWidth="1"/>
    <col min="2" max="2" width="22.875" style="18" bestFit="1" customWidth="1"/>
    <col min="3" max="3" width="12.375" style="18" customWidth="1"/>
    <col min="4" max="15" width="7.375" style="18" customWidth="1"/>
    <col min="16" max="19" width="12.375" style="18" customWidth="1"/>
    <col min="20" max="16384" width="10.875" style="18"/>
  </cols>
  <sheetData>
    <row r="1" spans="2:19" ht="11.1" customHeight="1" thickBot="1" x14ac:dyDescent="0.3"/>
    <row r="2" spans="2:19" ht="28.5" x14ac:dyDescent="0.45">
      <c r="B2" s="75" t="s">
        <v>40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</row>
    <row r="3" spans="2:19" ht="29.25" thickBot="1" x14ac:dyDescent="0.5">
      <c r="B3" s="86" t="s">
        <v>39</v>
      </c>
      <c r="C3" s="87"/>
      <c r="D3" s="53">
        <f>$R$52</f>
        <v>0</v>
      </c>
      <c r="E3" s="31"/>
      <c r="F3" s="31"/>
      <c r="G3" s="85"/>
      <c r="H3" s="85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</row>
    <row r="4" spans="2:19" x14ac:dyDescent="0.25">
      <c r="B4" s="71" t="s">
        <v>13</v>
      </c>
      <c r="C4" s="64" t="s">
        <v>42</v>
      </c>
      <c r="D4" s="78" t="s">
        <v>41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  <c r="P4" s="69" t="s">
        <v>14</v>
      </c>
      <c r="Q4" s="84" t="s">
        <v>32</v>
      </c>
      <c r="R4" s="82" t="s">
        <v>46</v>
      </c>
      <c r="S4" s="59" t="s">
        <v>15</v>
      </c>
    </row>
    <row r="5" spans="2:19" ht="16.5" thickBot="1" x14ac:dyDescent="0.3">
      <c r="B5" s="72"/>
      <c r="C5" s="65"/>
      <c r="D5" s="34" t="s">
        <v>0</v>
      </c>
      <c r="E5" s="6" t="s">
        <v>1</v>
      </c>
      <c r="F5" s="6" t="s">
        <v>2</v>
      </c>
      <c r="G5" s="6" t="s">
        <v>3</v>
      </c>
      <c r="H5" s="6" t="s">
        <v>4</v>
      </c>
      <c r="I5" s="6" t="s">
        <v>5</v>
      </c>
      <c r="J5" s="6" t="s">
        <v>6</v>
      </c>
      <c r="K5" s="6" t="s">
        <v>7</v>
      </c>
      <c r="L5" s="6" t="s">
        <v>8</v>
      </c>
      <c r="M5" s="6" t="s">
        <v>9</v>
      </c>
      <c r="N5" s="6" t="s">
        <v>10</v>
      </c>
      <c r="O5" s="7" t="s">
        <v>11</v>
      </c>
      <c r="P5" s="81"/>
      <c r="Q5" s="65"/>
      <c r="R5" s="83"/>
      <c r="S5" s="60"/>
    </row>
    <row r="6" spans="2:19" x14ac:dyDescent="0.25">
      <c r="B6" s="35" t="str">
        <f>'12 Month Lead Plan'!B6</f>
        <v>Articles</v>
      </c>
      <c r="C6" s="21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  <c r="P6" s="36">
        <f>SUM(D6:O6)</f>
        <v>0</v>
      </c>
      <c r="Q6" s="37" t="str">
        <f>IF(P6=0,"",$C6/P6)</f>
        <v/>
      </c>
      <c r="R6" s="54"/>
      <c r="S6" s="37" t="str">
        <f>IF(C6="","",C6/R6)</f>
        <v/>
      </c>
    </row>
    <row r="7" spans="2:19" x14ac:dyDescent="0.25">
      <c r="B7" s="35" t="str">
        <f>'12 Month Lead Plan'!B7</f>
        <v>Banner Ads</v>
      </c>
      <c r="C7" s="21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10">
        <f t="shared" ref="P7:P32" si="0">SUM(D7:O7)</f>
        <v>0</v>
      </c>
      <c r="Q7" s="11" t="str">
        <f t="shared" ref="Q7:Q38" si="1">IF(P7=0,"",$C7/P7)</f>
        <v/>
      </c>
      <c r="R7" s="55"/>
      <c r="S7" s="11" t="str">
        <f t="shared" ref="S7:S42" si="2">IF(C7="","",C7/R7)</f>
        <v/>
      </c>
    </row>
    <row r="8" spans="2:19" x14ac:dyDescent="0.25">
      <c r="B8" s="35" t="str">
        <f>'12 Month Lead Plan'!B8</f>
        <v>Billboards</v>
      </c>
      <c r="C8" s="21"/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10">
        <f t="shared" si="0"/>
        <v>0</v>
      </c>
      <c r="Q8" s="11" t="str">
        <f t="shared" si="1"/>
        <v/>
      </c>
      <c r="R8" s="55"/>
      <c r="S8" s="11" t="str">
        <f t="shared" si="2"/>
        <v/>
      </c>
    </row>
    <row r="9" spans="2:19" x14ac:dyDescent="0.25">
      <c r="B9" s="35" t="str">
        <f>'12 Month Lead Plan'!B9</f>
        <v>Blog Posts</v>
      </c>
      <c r="C9" s="21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  <c r="P9" s="10">
        <f t="shared" si="0"/>
        <v>0</v>
      </c>
      <c r="Q9" s="11" t="str">
        <f t="shared" si="1"/>
        <v/>
      </c>
      <c r="R9" s="55"/>
      <c r="S9" s="11" t="str">
        <f t="shared" si="2"/>
        <v/>
      </c>
    </row>
    <row r="10" spans="2:19" x14ac:dyDescent="0.25">
      <c r="B10" s="35" t="str">
        <f>'12 Month Lead Plan'!B10</f>
        <v>Brochures</v>
      </c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10">
        <f t="shared" si="0"/>
        <v>0</v>
      </c>
      <c r="Q10" s="11" t="str">
        <f t="shared" si="1"/>
        <v/>
      </c>
      <c r="R10" s="55"/>
      <c r="S10" s="11" t="str">
        <f t="shared" si="2"/>
        <v/>
      </c>
    </row>
    <row r="11" spans="2:19" x14ac:dyDescent="0.25">
      <c r="B11" s="35" t="str">
        <f>'12 Month Lead Plan'!B11</f>
        <v>Bus Benches</v>
      </c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  <c r="P11" s="10">
        <f t="shared" si="0"/>
        <v>0</v>
      </c>
      <c r="Q11" s="11" t="str">
        <f t="shared" si="1"/>
        <v/>
      </c>
      <c r="R11" s="55"/>
      <c r="S11" s="11" t="str">
        <f t="shared" si="2"/>
        <v/>
      </c>
    </row>
    <row r="12" spans="2:19" x14ac:dyDescent="0.25">
      <c r="B12" s="35" t="str">
        <f>'12 Month Lead Plan'!B12</f>
        <v>Business Cards</v>
      </c>
      <c r="C12" s="21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  <c r="P12" s="10">
        <f t="shared" si="0"/>
        <v>0</v>
      </c>
      <c r="Q12" s="11" t="str">
        <f t="shared" si="1"/>
        <v/>
      </c>
      <c r="R12" s="55"/>
      <c r="S12" s="11" t="str">
        <f t="shared" si="2"/>
        <v/>
      </c>
    </row>
    <row r="13" spans="2:19" x14ac:dyDescent="0.25">
      <c r="B13" s="35" t="str">
        <f>'12 Month Lead Plan'!B13</f>
        <v>Business Sign</v>
      </c>
      <c r="C13" s="21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  <c r="P13" s="10">
        <f t="shared" si="0"/>
        <v>0</v>
      </c>
      <c r="Q13" s="11" t="str">
        <f t="shared" si="1"/>
        <v/>
      </c>
      <c r="R13" s="55"/>
      <c r="S13" s="11" t="str">
        <f t="shared" si="2"/>
        <v/>
      </c>
    </row>
    <row r="14" spans="2:19" x14ac:dyDescent="0.25">
      <c r="B14" s="35" t="str">
        <f>'12 Month Lead Plan'!B14</f>
        <v>Church Bulletin Boards</v>
      </c>
      <c r="C14" s="21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  <c r="P14" s="10">
        <f t="shared" si="0"/>
        <v>0</v>
      </c>
      <c r="Q14" s="11" t="str">
        <f t="shared" si="1"/>
        <v/>
      </c>
      <c r="R14" s="55"/>
      <c r="S14" s="11" t="str">
        <f t="shared" si="2"/>
        <v/>
      </c>
    </row>
    <row r="15" spans="2:19" x14ac:dyDescent="0.25">
      <c r="B15" s="35" t="str">
        <f>'12 Month Lead Plan'!B15</f>
        <v>Direct Mail</v>
      </c>
      <c r="C15" s="21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  <c r="P15" s="10">
        <f t="shared" si="0"/>
        <v>0</v>
      </c>
      <c r="Q15" s="11" t="str">
        <f t="shared" si="1"/>
        <v/>
      </c>
      <c r="R15" s="55"/>
      <c r="S15" s="11" t="str">
        <f t="shared" si="2"/>
        <v/>
      </c>
    </row>
    <row r="16" spans="2:19" x14ac:dyDescent="0.25">
      <c r="B16" s="35" t="str">
        <f>'12 Month Lead Plan'!B16</f>
        <v>Directories</v>
      </c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  <c r="P16" s="10">
        <f t="shared" si="0"/>
        <v>0</v>
      </c>
      <c r="Q16" s="11" t="str">
        <f t="shared" si="1"/>
        <v/>
      </c>
      <c r="R16" s="55"/>
      <c r="S16" s="11" t="str">
        <f t="shared" si="2"/>
        <v/>
      </c>
    </row>
    <row r="17" spans="2:19" x14ac:dyDescent="0.25">
      <c r="B17" s="35" t="str">
        <f>'12 Month Lead Plan'!B17</f>
        <v>Door Hangers</v>
      </c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10">
        <f t="shared" si="0"/>
        <v>0</v>
      </c>
      <c r="Q17" s="11" t="str">
        <f t="shared" si="1"/>
        <v/>
      </c>
      <c r="R17" s="55"/>
      <c r="S17" s="11" t="str">
        <f t="shared" si="2"/>
        <v/>
      </c>
    </row>
    <row r="18" spans="2:19" x14ac:dyDescent="0.25">
      <c r="B18" s="35" t="str">
        <f>'12 Month Lead Plan'!B18</f>
        <v>Emails</v>
      </c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  <c r="P18" s="10">
        <f t="shared" si="0"/>
        <v>0</v>
      </c>
      <c r="Q18" s="11" t="str">
        <f t="shared" si="1"/>
        <v/>
      </c>
      <c r="R18" s="55"/>
      <c r="S18" s="11" t="str">
        <f t="shared" si="2"/>
        <v/>
      </c>
    </row>
    <row r="19" spans="2:19" x14ac:dyDescent="0.25">
      <c r="B19" s="35" t="str">
        <f>'12 Month Lead Plan'!B19</f>
        <v>Equipment Stickers</v>
      </c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  <c r="P19" s="10">
        <f t="shared" si="0"/>
        <v>0</v>
      </c>
      <c r="Q19" s="11" t="str">
        <f t="shared" si="1"/>
        <v/>
      </c>
      <c r="R19" s="55"/>
      <c r="S19" s="11" t="str">
        <f t="shared" si="2"/>
        <v/>
      </c>
    </row>
    <row r="20" spans="2:19" x14ac:dyDescent="0.25">
      <c r="B20" s="35" t="str">
        <f>'12 Month Lead Plan'!B20</f>
        <v>Flyers</v>
      </c>
      <c r="C20" s="21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10">
        <f t="shared" si="0"/>
        <v>0</v>
      </c>
      <c r="Q20" s="11" t="str">
        <f t="shared" si="1"/>
        <v/>
      </c>
      <c r="R20" s="55"/>
      <c r="S20" s="11" t="str">
        <f t="shared" si="2"/>
        <v/>
      </c>
    </row>
    <row r="21" spans="2:19" x14ac:dyDescent="0.25">
      <c r="B21" s="35" t="str">
        <f>'12 Month Lead Plan'!B21</f>
        <v>Holiday Cards</v>
      </c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4"/>
      <c r="P21" s="10">
        <f t="shared" si="0"/>
        <v>0</v>
      </c>
      <c r="Q21" s="11" t="str">
        <f t="shared" si="1"/>
        <v/>
      </c>
      <c r="R21" s="55"/>
      <c r="S21" s="11" t="str">
        <f t="shared" si="2"/>
        <v/>
      </c>
    </row>
    <row r="22" spans="2:19" x14ac:dyDescent="0.25">
      <c r="B22" s="35" t="str">
        <f>'12 Month Lead Plan'!B22</f>
        <v>Landing Page</v>
      </c>
      <c r="C22" s="21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  <c r="P22" s="10">
        <f t="shared" si="0"/>
        <v>0</v>
      </c>
      <c r="Q22" s="11" t="str">
        <f t="shared" si="1"/>
        <v/>
      </c>
      <c r="R22" s="55"/>
      <c r="S22" s="11" t="str">
        <f t="shared" si="2"/>
        <v/>
      </c>
    </row>
    <row r="23" spans="2:19" x14ac:dyDescent="0.25">
      <c r="B23" s="35" t="str">
        <f>'12 Month Lead Plan'!B23</f>
        <v>Leads Club</v>
      </c>
      <c r="C23" s="21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/>
      <c r="P23" s="10">
        <f t="shared" si="0"/>
        <v>0</v>
      </c>
      <c r="Q23" s="11" t="str">
        <f t="shared" si="1"/>
        <v/>
      </c>
      <c r="R23" s="55"/>
      <c r="S23" s="11" t="str">
        <f t="shared" si="2"/>
        <v/>
      </c>
    </row>
    <row r="24" spans="2:19" x14ac:dyDescent="0.25">
      <c r="B24" s="35" t="str">
        <f>'12 Month Lead Plan'!B24</f>
        <v>Letters</v>
      </c>
      <c r="C24" s="21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  <c r="P24" s="10">
        <f t="shared" si="0"/>
        <v>0</v>
      </c>
      <c r="Q24" s="11" t="str">
        <f t="shared" si="1"/>
        <v/>
      </c>
      <c r="R24" s="55"/>
      <c r="S24" s="11" t="str">
        <f t="shared" si="2"/>
        <v/>
      </c>
    </row>
    <row r="25" spans="2:19" x14ac:dyDescent="0.25">
      <c r="B25" s="35" t="str">
        <f>'12 Month Lead Plan'!B25</f>
        <v>Media Coverage</v>
      </c>
      <c r="C25" s="21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4"/>
      <c r="P25" s="10">
        <f t="shared" si="0"/>
        <v>0</v>
      </c>
      <c r="Q25" s="11" t="str">
        <f t="shared" si="1"/>
        <v/>
      </c>
      <c r="R25" s="55"/>
      <c r="S25" s="11" t="str">
        <f t="shared" si="2"/>
        <v/>
      </c>
    </row>
    <row r="26" spans="2:19" x14ac:dyDescent="0.25">
      <c r="B26" s="35" t="str">
        <f>'12 Month Lead Plan'!B26</f>
        <v>Networking</v>
      </c>
      <c r="C26" s="21"/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4"/>
      <c r="P26" s="10">
        <f t="shared" si="0"/>
        <v>0</v>
      </c>
      <c r="Q26" s="11" t="str">
        <f t="shared" si="1"/>
        <v/>
      </c>
      <c r="R26" s="55"/>
      <c r="S26" s="11" t="str">
        <f t="shared" si="2"/>
        <v/>
      </c>
    </row>
    <row r="27" spans="2:19" x14ac:dyDescent="0.25">
      <c r="B27" s="35" t="str">
        <f>'12 Month Lead Plan'!B27</f>
        <v>Newsletter</v>
      </c>
      <c r="C27" s="21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4"/>
      <c r="P27" s="10">
        <f t="shared" si="0"/>
        <v>0</v>
      </c>
      <c r="Q27" s="11" t="str">
        <f t="shared" si="1"/>
        <v/>
      </c>
      <c r="R27" s="55"/>
      <c r="S27" s="11" t="str">
        <f t="shared" si="2"/>
        <v/>
      </c>
    </row>
    <row r="28" spans="2:19" x14ac:dyDescent="0.25">
      <c r="B28" s="35" t="str">
        <f>'12 Month Lead Plan'!B28</f>
        <v>Online Ads</v>
      </c>
      <c r="C28" s="21"/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4"/>
      <c r="P28" s="10">
        <f t="shared" si="0"/>
        <v>0</v>
      </c>
      <c r="Q28" s="11" t="str">
        <f t="shared" si="1"/>
        <v/>
      </c>
      <c r="R28" s="55"/>
      <c r="S28" s="11" t="str">
        <f t="shared" si="2"/>
        <v/>
      </c>
    </row>
    <row r="29" spans="2:19" x14ac:dyDescent="0.25">
      <c r="B29" s="35" t="str">
        <f>'12 Month Lead Plan'!B29</f>
        <v>Open House</v>
      </c>
      <c r="C29" s="21"/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4"/>
      <c r="P29" s="10">
        <f t="shared" si="0"/>
        <v>0</v>
      </c>
      <c r="Q29" s="11" t="str">
        <f t="shared" si="1"/>
        <v/>
      </c>
      <c r="R29" s="55"/>
      <c r="S29" s="11" t="str">
        <f t="shared" si="2"/>
        <v/>
      </c>
    </row>
    <row r="30" spans="2:19" x14ac:dyDescent="0.25">
      <c r="B30" s="35" t="str">
        <f>'12 Month Lead Plan'!B30</f>
        <v>Paid Search</v>
      </c>
      <c r="C30" s="21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/>
      <c r="P30" s="10">
        <f t="shared" si="0"/>
        <v>0</v>
      </c>
      <c r="Q30" s="11" t="str">
        <f t="shared" si="1"/>
        <v/>
      </c>
      <c r="R30" s="55"/>
      <c r="S30" s="11" t="str">
        <f t="shared" si="2"/>
        <v/>
      </c>
    </row>
    <row r="31" spans="2:19" x14ac:dyDescent="0.25">
      <c r="B31" s="35" t="str">
        <f>'12 Month Lead Plan'!B31</f>
        <v>Phone Calls</v>
      </c>
      <c r="C31" s="21"/>
      <c r="D31" s="2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/>
      <c r="P31" s="10">
        <f t="shared" si="0"/>
        <v>0</v>
      </c>
      <c r="Q31" s="11" t="str">
        <f t="shared" si="1"/>
        <v/>
      </c>
      <c r="R31" s="55"/>
      <c r="S31" s="11" t="str">
        <f t="shared" si="2"/>
        <v/>
      </c>
    </row>
    <row r="32" spans="2:19" x14ac:dyDescent="0.25">
      <c r="B32" s="35" t="str">
        <f>'12 Month Lead Plan'!B32</f>
        <v>Postcards</v>
      </c>
      <c r="C32" s="21"/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10">
        <f t="shared" si="0"/>
        <v>0</v>
      </c>
      <c r="Q32" s="11" t="str">
        <f t="shared" si="1"/>
        <v/>
      </c>
      <c r="R32" s="55"/>
      <c r="S32" s="11" t="str">
        <f t="shared" si="2"/>
        <v/>
      </c>
    </row>
    <row r="33" spans="2:19" x14ac:dyDescent="0.25">
      <c r="B33" s="35" t="str">
        <f>'12 Month Lead Plan'!B33</f>
        <v>Press Releases</v>
      </c>
      <c r="C33" s="21"/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4"/>
      <c r="P33" s="10">
        <f t="shared" ref="P33:P49" si="3">SUM(D33:O33)</f>
        <v>0</v>
      </c>
      <c r="Q33" s="11" t="str">
        <f t="shared" si="1"/>
        <v/>
      </c>
      <c r="R33" s="55"/>
      <c r="S33" s="11" t="str">
        <f t="shared" si="2"/>
        <v/>
      </c>
    </row>
    <row r="34" spans="2:19" x14ac:dyDescent="0.25">
      <c r="B34" s="35" t="str">
        <f>'12 Month Lead Plan'!B34</f>
        <v>Print Ads</v>
      </c>
      <c r="C34" s="21"/>
      <c r="D34" s="22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10">
        <f t="shared" si="3"/>
        <v>0</v>
      </c>
      <c r="Q34" s="11" t="str">
        <f t="shared" si="1"/>
        <v/>
      </c>
      <c r="R34" s="55"/>
      <c r="S34" s="11" t="str">
        <f t="shared" si="2"/>
        <v/>
      </c>
    </row>
    <row r="35" spans="2:19" x14ac:dyDescent="0.25">
      <c r="B35" s="35" t="str">
        <f>'12 Month Lead Plan'!B35</f>
        <v>Radio Ad</v>
      </c>
      <c r="C35" s="21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4"/>
      <c r="P35" s="10">
        <f t="shared" si="3"/>
        <v>0</v>
      </c>
      <c r="Q35" s="11" t="str">
        <f t="shared" si="1"/>
        <v/>
      </c>
      <c r="R35" s="55"/>
      <c r="S35" s="11" t="str">
        <f t="shared" si="2"/>
        <v/>
      </c>
    </row>
    <row r="36" spans="2:19" x14ac:dyDescent="0.25">
      <c r="B36" s="35" t="str">
        <f>'12 Month Lead Plan'!B36</f>
        <v>Referrals</v>
      </c>
      <c r="C36" s="21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4"/>
      <c r="P36" s="10">
        <f t="shared" si="3"/>
        <v>0</v>
      </c>
      <c r="Q36" s="11" t="str">
        <f t="shared" si="1"/>
        <v/>
      </c>
      <c r="R36" s="55"/>
      <c r="S36" s="11" t="str">
        <f t="shared" si="2"/>
        <v/>
      </c>
    </row>
    <row r="37" spans="2:19" x14ac:dyDescent="0.25">
      <c r="B37" s="35" t="str">
        <f>'12 Month Lead Plan'!B37</f>
        <v>Satisfaction Surveys</v>
      </c>
      <c r="C37" s="21"/>
      <c r="D37" s="22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  <c r="P37" s="10">
        <f t="shared" si="3"/>
        <v>0</v>
      </c>
      <c r="Q37" s="11" t="str">
        <f t="shared" si="1"/>
        <v/>
      </c>
      <c r="R37" s="55"/>
      <c r="S37" s="11" t="str">
        <f t="shared" si="2"/>
        <v/>
      </c>
    </row>
    <row r="38" spans="2:19" x14ac:dyDescent="0.25">
      <c r="B38" s="35" t="str">
        <f>'12 Month Lead Plan'!B38</f>
        <v>Second Opinions</v>
      </c>
      <c r="C38" s="21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  <c r="P38" s="10">
        <f t="shared" si="3"/>
        <v>0</v>
      </c>
      <c r="Q38" s="11" t="str">
        <f t="shared" si="1"/>
        <v/>
      </c>
      <c r="R38" s="55"/>
      <c r="S38" s="11" t="str">
        <f t="shared" si="2"/>
        <v/>
      </c>
    </row>
    <row r="39" spans="2:19" x14ac:dyDescent="0.25">
      <c r="B39" s="35" t="str">
        <f>'12 Month Lead Plan'!B39</f>
        <v>Seminars</v>
      </c>
      <c r="C39" s="21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4"/>
      <c r="P39" s="10">
        <f t="shared" si="3"/>
        <v>0</v>
      </c>
      <c r="Q39" s="11" t="str">
        <f t="shared" ref="Q39:Q49" si="4">IF(P39=0,"",$C39/P39)</f>
        <v/>
      </c>
      <c r="R39" s="55"/>
      <c r="S39" s="11" t="str">
        <f t="shared" si="2"/>
        <v/>
      </c>
    </row>
    <row r="40" spans="2:19" x14ac:dyDescent="0.25">
      <c r="B40" s="35" t="str">
        <f>'12 Month Lead Plan'!B40</f>
        <v>Social Media</v>
      </c>
      <c r="C40" s="21"/>
      <c r="D40" s="2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4"/>
      <c r="P40" s="10">
        <f t="shared" si="3"/>
        <v>0</v>
      </c>
      <c r="Q40" s="11" t="str">
        <f t="shared" si="4"/>
        <v/>
      </c>
      <c r="R40" s="55"/>
      <c r="S40" s="11" t="str">
        <f t="shared" si="2"/>
        <v/>
      </c>
    </row>
    <row r="41" spans="2:19" x14ac:dyDescent="0.25">
      <c r="B41" s="35" t="str">
        <f>'12 Month Lead Plan'!B41</f>
        <v>Thank You Notes</v>
      </c>
      <c r="C41" s="21"/>
      <c r="D41" s="2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/>
      <c r="P41" s="10">
        <f t="shared" si="3"/>
        <v>0</v>
      </c>
      <c r="Q41" s="11" t="str">
        <f t="shared" si="4"/>
        <v/>
      </c>
      <c r="R41" s="55"/>
      <c r="S41" s="11" t="str">
        <f t="shared" si="2"/>
        <v/>
      </c>
    </row>
    <row r="42" spans="2:19" x14ac:dyDescent="0.25">
      <c r="B42" s="35" t="str">
        <f>'12 Month Lead Plan'!B42</f>
        <v>Trade Show</v>
      </c>
      <c r="C42" s="21"/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4"/>
      <c r="P42" s="10">
        <f t="shared" si="3"/>
        <v>0</v>
      </c>
      <c r="Q42" s="11" t="str">
        <f t="shared" si="4"/>
        <v/>
      </c>
      <c r="R42" s="55"/>
      <c r="S42" s="11" t="str">
        <f t="shared" si="2"/>
        <v/>
      </c>
    </row>
    <row r="43" spans="2:19" x14ac:dyDescent="0.25">
      <c r="B43" s="35" t="str">
        <f>'12 Month Lead Plan'!B43</f>
        <v>Truck Signs</v>
      </c>
      <c r="C43" s="21"/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4"/>
      <c r="P43" s="10">
        <f t="shared" si="3"/>
        <v>0</v>
      </c>
      <c r="Q43" s="11" t="str">
        <f t="shared" si="4"/>
        <v/>
      </c>
      <c r="R43" s="55"/>
      <c r="S43" s="11" t="str">
        <f t="shared" ref="S43:S49" si="5">IF(C43="","",C43/R43)</f>
        <v/>
      </c>
    </row>
    <row r="44" spans="2:19" x14ac:dyDescent="0.25">
      <c r="B44" s="35" t="str">
        <f>'12 Month Lead Plan'!B44</f>
        <v>TV Ad</v>
      </c>
      <c r="C44" s="21"/>
      <c r="D44" s="22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4"/>
      <c r="P44" s="10">
        <f t="shared" si="3"/>
        <v>0</v>
      </c>
      <c r="Q44" s="11" t="str">
        <f t="shared" si="4"/>
        <v/>
      </c>
      <c r="R44" s="55"/>
      <c r="S44" s="11" t="str">
        <f t="shared" si="5"/>
        <v/>
      </c>
    </row>
    <row r="45" spans="2:19" x14ac:dyDescent="0.25">
      <c r="B45" s="35" t="str">
        <f>'12 Month Lead Plan'!B45</f>
        <v>Webinars</v>
      </c>
      <c r="C45" s="21"/>
      <c r="D45" s="22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4"/>
      <c r="P45" s="10">
        <f t="shared" si="3"/>
        <v>0</v>
      </c>
      <c r="Q45" s="11" t="str">
        <f t="shared" si="4"/>
        <v/>
      </c>
      <c r="R45" s="55"/>
      <c r="S45" s="11" t="str">
        <f t="shared" si="5"/>
        <v/>
      </c>
    </row>
    <row r="46" spans="2:19" x14ac:dyDescent="0.25">
      <c r="B46" s="35" t="str">
        <f>'12 Month Lead Plan'!B46</f>
        <v>Website Optimization</v>
      </c>
      <c r="C46" s="21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4"/>
      <c r="P46" s="10">
        <f t="shared" si="3"/>
        <v>0</v>
      </c>
      <c r="Q46" s="11" t="str">
        <f t="shared" si="4"/>
        <v/>
      </c>
      <c r="R46" s="55"/>
      <c r="S46" s="11" t="str">
        <f t="shared" si="5"/>
        <v/>
      </c>
    </row>
    <row r="47" spans="2:19" x14ac:dyDescent="0.25">
      <c r="B47" s="35" t="str">
        <f>'12 Month Lead Plan'!B47</f>
        <v>White Papers</v>
      </c>
      <c r="C47" s="21"/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4"/>
      <c r="P47" s="10">
        <f t="shared" si="3"/>
        <v>0</v>
      </c>
      <c r="Q47" s="11" t="str">
        <f t="shared" si="4"/>
        <v/>
      </c>
      <c r="R47" s="55"/>
      <c r="S47" s="11" t="str">
        <f t="shared" si="5"/>
        <v/>
      </c>
    </row>
    <row r="48" spans="2:19" x14ac:dyDescent="0.25">
      <c r="B48" s="35" t="str">
        <f>'12 Month Lead Plan'!B48</f>
        <v>Yard Sign</v>
      </c>
      <c r="C48" s="21"/>
      <c r="D48" s="22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4"/>
      <c r="P48" s="10">
        <f t="shared" si="3"/>
        <v>0</v>
      </c>
      <c r="Q48" s="11" t="str">
        <f t="shared" si="4"/>
        <v/>
      </c>
      <c r="R48" s="55"/>
      <c r="S48" s="11" t="str">
        <f t="shared" si="5"/>
        <v/>
      </c>
    </row>
    <row r="49" spans="2:19" ht="16.5" thickBot="1" x14ac:dyDescent="0.3">
      <c r="B49" s="35" t="str">
        <f>'12 Month Lead Plan'!B49</f>
        <v>Yellow Pages</v>
      </c>
      <c r="C49" s="27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/>
      <c r="P49" s="38">
        <f t="shared" si="3"/>
        <v>0</v>
      </c>
      <c r="Q49" s="39" t="str">
        <f t="shared" si="4"/>
        <v/>
      </c>
      <c r="R49" s="56"/>
      <c r="S49" s="39" t="str">
        <f t="shared" si="5"/>
        <v/>
      </c>
    </row>
    <row r="50" spans="2:19" ht="16.5" thickBot="1" x14ac:dyDescent="0.3">
      <c r="B50" s="40" t="s">
        <v>45</v>
      </c>
      <c r="C50" s="41">
        <f>SUM(C6:C49)</f>
        <v>0</v>
      </c>
      <c r="L50" s="57" t="s">
        <v>33</v>
      </c>
      <c r="M50" s="57"/>
      <c r="N50" s="57"/>
      <c r="O50" s="58"/>
      <c r="P50" s="42">
        <f>SUM(P6:P49)</f>
        <v>0</v>
      </c>
      <c r="Q50" s="43"/>
      <c r="R50" s="43"/>
      <c r="S50" s="44"/>
    </row>
    <row r="51" spans="2:19" ht="16.5" thickBot="1" x14ac:dyDescent="0.3">
      <c r="N51" s="57" t="s">
        <v>34</v>
      </c>
      <c r="O51" s="57"/>
      <c r="P51" s="58"/>
      <c r="Q51" s="45" t="e">
        <f>AVERAGE(Q6:Q49)</f>
        <v>#DIV/0!</v>
      </c>
      <c r="R51" s="43"/>
      <c r="S51" s="44"/>
    </row>
    <row r="52" spans="2:19" ht="16.5" thickBot="1" x14ac:dyDescent="0.3">
      <c r="N52" s="46"/>
      <c r="O52" s="57" t="s">
        <v>35</v>
      </c>
      <c r="P52" s="57"/>
      <c r="Q52" s="58"/>
      <c r="R52" s="47">
        <f>SUM(R6:R49)</f>
        <v>0</v>
      </c>
      <c r="S52" s="48"/>
    </row>
    <row r="53" spans="2:19" ht="16.5" thickBot="1" x14ac:dyDescent="0.3">
      <c r="N53" s="46"/>
      <c r="O53" s="57" t="s">
        <v>43</v>
      </c>
      <c r="P53" s="57"/>
      <c r="Q53" s="57"/>
      <c r="R53" s="58"/>
      <c r="S53" s="49" t="e">
        <f>AVERAGE(S6:S49)</f>
        <v>#DIV/0!</v>
      </c>
    </row>
  </sheetData>
  <sheetProtection sheet="1" objects="1" scenarios="1"/>
  <sortState ref="B6:B49">
    <sortCondition ref="B6"/>
  </sortState>
  <mergeCells count="14">
    <mergeCell ref="L50:O50"/>
    <mergeCell ref="N51:P51"/>
    <mergeCell ref="O52:Q52"/>
    <mergeCell ref="O53:R53"/>
    <mergeCell ref="B2:S2"/>
    <mergeCell ref="B4:B5"/>
    <mergeCell ref="D4:O4"/>
    <mergeCell ref="P4:P5"/>
    <mergeCell ref="R4:R5"/>
    <mergeCell ref="S4:S5"/>
    <mergeCell ref="Q4:Q5"/>
    <mergeCell ref="C4:C5"/>
    <mergeCell ref="G3:H3"/>
    <mergeCell ref="B3:C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 Month Lead Plan</vt:lpstr>
      <vt:lpstr>12 Month Lead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Ivkovich</dc:creator>
  <cp:lastModifiedBy>Gordon Parlova</cp:lastModifiedBy>
  <dcterms:created xsi:type="dcterms:W3CDTF">2018-06-11T21:32:04Z</dcterms:created>
  <dcterms:modified xsi:type="dcterms:W3CDTF">2018-11-29T17:57:18Z</dcterms:modified>
</cp:coreProperties>
</file>